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A6E62069-6048-4B3F-B439-4F12174A6570}" xr6:coauthVersionLast="47" xr6:coauthVersionMax="47" xr10:uidLastSave="{00000000-0000-0000-0000-000000000000}"/>
  <bookViews>
    <workbookView xWindow="-108" yWindow="-108" windowWidth="23256" windowHeight="12456" xr2:uid="{07C31DD5-73CB-4193-A2A5-7768E1B5639D}"/>
  </bookViews>
  <sheets>
    <sheet name="第三号第二様式" sheetId="1" r:id="rId1"/>
  </sheets>
  <definedNames>
    <definedName name="_xlnm.Print_Titles" localSheetId="0">第三号第二様式!$1:$7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H54" i="1"/>
  <c r="F54" i="1"/>
  <c r="F53" i="1"/>
  <c r="H53" i="1" s="1"/>
  <c r="H52" i="1"/>
  <c r="F52" i="1"/>
  <c r="G51" i="1"/>
  <c r="E51" i="1"/>
  <c r="E55" i="1" s="1"/>
  <c r="D51" i="1"/>
  <c r="D55" i="1" s="1"/>
  <c r="C51" i="1"/>
  <c r="C55" i="1" s="1"/>
  <c r="F55" i="1" s="1"/>
  <c r="H55" i="1" s="1"/>
  <c r="H50" i="1"/>
  <c r="F50" i="1"/>
  <c r="F49" i="1"/>
  <c r="H49" i="1" s="1"/>
  <c r="F46" i="1"/>
  <c r="H46" i="1" s="1"/>
  <c r="H45" i="1"/>
  <c r="F45" i="1"/>
  <c r="G44" i="1"/>
  <c r="F44" i="1"/>
  <c r="H44" i="1" s="1"/>
  <c r="E44" i="1"/>
  <c r="D44" i="1"/>
  <c r="C44" i="1"/>
  <c r="H43" i="1"/>
  <c r="F43" i="1"/>
  <c r="F42" i="1"/>
  <c r="H42" i="1" s="1"/>
  <c r="H41" i="1"/>
  <c r="F41" i="1"/>
  <c r="F40" i="1"/>
  <c r="H40" i="1" s="1"/>
  <c r="H39" i="1"/>
  <c r="F39" i="1"/>
  <c r="F38" i="1"/>
  <c r="H38" i="1" s="1"/>
  <c r="H37" i="1"/>
  <c r="F37" i="1"/>
  <c r="F36" i="1"/>
  <c r="H36" i="1" s="1"/>
  <c r="G35" i="1"/>
  <c r="G47" i="1" s="1"/>
  <c r="G56" i="1" s="1"/>
  <c r="E35" i="1"/>
  <c r="E47" i="1" s="1"/>
  <c r="D35" i="1"/>
  <c r="D47" i="1" s="1"/>
  <c r="D56" i="1" s="1"/>
  <c r="C35" i="1"/>
  <c r="C47" i="1" s="1"/>
  <c r="H32" i="1"/>
  <c r="F32" i="1"/>
  <c r="F31" i="1"/>
  <c r="H31" i="1" s="1"/>
  <c r="H30" i="1"/>
  <c r="F30" i="1"/>
  <c r="F29" i="1"/>
  <c r="H29" i="1" s="1"/>
  <c r="H28" i="1"/>
  <c r="F28" i="1"/>
  <c r="F27" i="1"/>
  <c r="H27" i="1" s="1"/>
  <c r="H26" i="1"/>
  <c r="F26" i="1"/>
  <c r="F25" i="1"/>
  <c r="H25" i="1" s="1"/>
  <c r="H24" i="1"/>
  <c r="F24" i="1"/>
  <c r="F23" i="1"/>
  <c r="H23" i="1" s="1"/>
  <c r="H22" i="1"/>
  <c r="F22" i="1"/>
  <c r="G21" i="1"/>
  <c r="F21" i="1"/>
  <c r="H21" i="1" s="1"/>
  <c r="E21" i="1"/>
  <c r="D21" i="1"/>
  <c r="C21" i="1"/>
  <c r="H20" i="1"/>
  <c r="F20" i="1"/>
  <c r="F19" i="1"/>
  <c r="H19" i="1" s="1"/>
  <c r="G18" i="1"/>
  <c r="E18" i="1"/>
  <c r="E17" i="1" s="1"/>
  <c r="D18" i="1"/>
  <c r="D17" i="1" s="1"/>
  <c r="C18" i="1"/>
  <c r="F18" i="1" s="1"/>
  <c r="H18" i="1" s="1"/>
  <c r="G17" i="1"/>
  <c r="C17" i="1"/>
  <c r="H16" i="1"/>
  <c r="F16" i="1"/>
  <c r="F15" i="1"/>
  <c r="H15" i="1" s="1"/>
  <c r="H14" i="1"/>
  <c r="F14" i="1"/>
  <c r="F13" i="1"/>
  <c r="H13" i="1" s="1"/>
  <c r="H12" i="1"/>
  <c r="F12" i="1"/>
  <c r="F11" i="1"/>
  <c r="H11" i="1" s="1"/>
  <c r="H10" i="1"/>
  <c r="F10" i="1"/>
  <c r="G9" i="1"/>
  <c r="G33" i="1" s="1"/>
  <c r="E9" i="1"/>
  <c r="D9" i="1"/>
  <c r="D33" i="1" s="1"/>
  <c r="C9" i="1"/>
  <c r="F9" i="1" s="1"/>
  <c r="H9" i="1" s="1"/>
  <c r="C56" i="1" l="1"/>
  <c r="F56" i="1" s="1"/>
  <c r="H56" i="1" s="1"/>
  <c r="F47" i="1"/>
  <c r="H47" i="1" s="1"/>
  <c r="E56" i="1"/>
  <c r="E33" i="1"/>
  <c r="F17" i="1"/>
  <c r="H17" i="1" s="1"/>
  <c r="C33" i="1"/>
  <c r="F35" i="1"/>
  <c r="H35" i="1" s="1"/>
  <c r="F51" i="1"/>
  <c r="H51" i="1" s="1"/>
  <c r="F33" i="1" l="1"/>
  <c r="H33" i="1" s="1"/>
</calcChain>
</file>

<file path=xl/sharedStrings.xml><?xml version="1.0" encoding="utf-8"?>
<sst xmlns="http://schemas.openxmlformats.org/spreadsheetml/2006/main" count="60" uniqueCount="58">
  <si>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</si>
  <si>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</si>
  <si>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令和6年3月31日現在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</si>
  <si>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</si>
  <si>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</si>
  <si>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</si>
  <si>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</si>
  <si>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</si>
  <si>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</si>
  <si>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</si>
  <si>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</si>
  <si>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</si>
  <si>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</si>
  <si>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</si>
  <si>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事業未収金</t>
  </si>
  <si>
    <t>　未収補助金</t>
  </si>
  <si>
    <t>　立替金</t>
  </si>
  <si>
    <t>　１年以内回収予定社会福祉連携推進業務長期貸付金</t>
  </si>
  <si>
    <t>　社会福祉連携推進業務短期貸付金</t>
  </si>
  <si>
    <t>　貸倒引当金</t>
  </si>
  <si>
    <t>固定資産</t>
  </si>
  <si>
    <t>基本財産</t>
  </si>
  <si>
    <t>　土地</t>
  </si>
  <si>
    <t>　建物</t>
  </si>
  <si>
    <t>その他の固定資産</t>
  </si>
  <si>
    <t>　構築物</t>
  </si>
  <si>
    <t>　機械及び装置</t>
  </si>
  <si>
    <t>　車輌運搬具</t>
  </si>
  <si>
    <t>　器具及び備品</t>
  </si>
  <si>
    <t>　権利</t>
  </si>
  <si>
    <t>　ソフトウェア</t>
  </si>
  <si>
    <t>　社会福祉連携推進業務長期貸付金</t>
  </si>
  <si>
    <t>　移行時特別積立資産</t>
  </si>
  <si>
    <t>　その他の固定資産</t>
  </si>
  <si>
    <t>資産の部合計</t>
  </si>
  <si>
    <t>負債の部</t>
  </si>
  <si>
    <t>流動負債</t>
  </si>
  <si>
    <t>　事業未払金</t>
  </si>
  <si>
    <t>　その他の未払金</t>
  </si>
  <si>
    <t>　社会福祉連携推進業務短期運営資金借入金</t>
  </si>
  <si>
    <t>　１年以内返済予定社会福祉連携推進業務設備資金借入金</t>
  </si>
  <si>
    <t>　１年以内返済予定社会福祉連携推進業務長期運営資金借入金</t>
  </si>
  <si>
    <t>　未払費用</t>
  </si>
  <si>
    <t>　預り金</t>
  </si>
  <si>
    <t>　職員預り金</t>
  </si>
  <si>
    <t>固定負債</t>
  </si>
  <si>
    <t>　社会福祉連携推進業務設備資金借入金</t>
  </si>
  <si>
    <t>　社会福祉連携推進業務長期運営資金借入金</t>
  </si>
  <si>
    <t>負債の部合計</t>
  </si>
  <si>
    <t>純資産の部</t>
  </si>
  <si>
    <t>基本金</t>
  </si>
  <si>
    <t>国庫補助金等特別積立金</t>
  </si>
  <si>
    <t>その他の積立金</t>
  </si>
  <si>
    <t>　移行時積立金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</si>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</sst>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10" fillId="0" borderId="1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10" fillId="0" borderId="3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5E5BA018-8CAB-4F1D-AB30-2660AE95F39D}"/>
    <cellStyle name="標準 3" xfId="1" xr:uid="{2E48859B-81FD-4883-A325-B3830AF048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0D50A-4DCE-4B97-971D-DE0978C156A8}">
  <sheetPr>
    <pageSetUpPr fitToPage="1"/>
  </sheetPr>
  <dimension ref="B1:H56"/>
  <sheetViews>
    <sheetView showGridLines="0" tabSelected="1" workbookViewId="0"/>
  </sheetViews>
  <sheetFormatPr defaultRowHeight="18" x14ac:dyDescent="0.45"/>
  <cols>
    <col min="1" max="1" width="3" customWidth="1"/>
    <col min="2" max="2" width="50.8984375" customWidth="1"/>
    <col min="3" max="8" width="21.296875" customWidth="1"/>
  </cols>
  <sheetData>
    <row r="1" spans="2:8" ht="22.8" x14ac:dyDescent="0.45">
      <c r="B1" s="1"/>
      <c r="C1" s="1"/>
      <c r="D1" s="1"/>
      <c r="E1" s="1"/>
      <c r="F1" s="1"/>
      <c r="G1" s="1"/>
      <c r="H1" s="1"/>
    </row>
    <row r="2" spans="2:8" ht="22.8" x14ac:dyDescent="0.45">
      <c r="B2" s="1"/>
      <c r="C2" s="1"/>
      <c r="D2" s="1"/>
      <c r="E2" s="1"/>
      <c r="F2" s="1"/>
      <c r="G2" s="1"/>
      <c r="H2" s="2" t="s">
        <v>0</v>
      </c>
    </row>
    <row r="3" spans="2:8" ht="22.8" x14ac:dyDescent="0.45">
      <c r="B3" s="3" t="s">
        <v>1</v>
      </c>
      <c r="C3" s="3"/>
      <c r="D3" s="3"/>
      <c r="E3" s="3"/>
      <c r="F3" s="3"/>
      <c r="G3" s="3"/>
      <c r="H3" s="3"/>
    </row>
    <row r="4" spans="2:8" x14ac:dyDescent="0.45">
      <c r="B4" s="4"/>
      <c r="C4" s="4"/>
      <c r="D4" s="5"/>
      <c r="E4" s="4"/>
      <c r="F4" s="5"/>
      <c r="G4" s="4"/>
      <c r="H4" s="5"/>
    </row>
    <row r="5" spans="2:8" ht="22.8" x14ac:dyDescent="0.45">
      <c r="B5" s="6" t="s">
        <v>2</v>
      </c>
      <c r="C5" s="6"/>
      <c r="D5" s="6"/>
      <c r="E5" s="6"/>
      <c r="F5" s="6"/>
      <c r="G5" s="6"/>
      <c r="H5" s="6"/>
    </row>
    <row r="6" spans="2:8" x14ac:dyDescent="0.45">
      <c r="B6" s="7"/>
      <c r="C6" s="5"/>
      <c r="D6" s="5"/>
      <c r="E6" s="5"/>
      <c r="F6" s="5"/>
      <c r="G6" s="5"/>
      <c r="H6" s="7" t="s">
        <v>3</v>
      </c>
    </row>
    <row r="7" spans="2:8" x14ac:dyDescent="0.45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x14ac:dyDescent="0.45">
      <c r="B8" s="9" t="s">
        <v>11</v>
      </c>
      <c r="C8" s="10"/>
      <c r="D8" s="10"/>
      <c r="E8" s="10"/>
      <c r="F8" s="10"/>
      <c r="G8" s="10"/>
      <c r="H8" s="10"/>
    </row>
    <row r="9" spans="2:8" x14ac:dyDescent="0.45">
      <c r="B9" s="11" t="s">
        <v>12</v>
      </c>
      <c r="C9" s="12">
        <f>+C10+C11+C12+C13+C14+C15-ABS(C16)</f>
        <v>201167075</v>
      </c>
      <c r="D9" s="12">
        <f>+D10+D11+D12+D13+D14+D15-ABS(D16)</f>
        <v>0</v>
      </c>
      <c r="E9" s="12">
        <f>+E10+E11+E12+E13+E14+E15-ABS(E16)</f>
        <v>0</v>
      </c>
      <c r="F9" s="12">
        <f t="shared" ref="F9:F56" si="0">+C9+D9+E9</f>
        <v>201167075</v>
      </c>
      <c r="G9" s="13">
        <f>+G10+G11+G12+G13+G14+G15-ABS(G16)</f>
        <v>0</v>
      </c>
      <c r="H9" s="12">
        <f t="shared" ref="H9:H56" si="1">+F9-ABS(G9)</f>
        <v>201167075</v>
      </c>
    </row>
    <row r="10" spans="2:8" x14ac:dyDescent="0.45">
      <c r="B10" s="14" t="s">
        <v>13</v>
      </c>
      <c r="C10" s="15">
        <v>168959309</v>
      </c>
      <c r="D10" s="15">
        <v>0</v>
      </c>
      <c r="E10" s="15">
        <v>0</v>
      </c>
      <c r="F10" s="15">
        <f t="shared" si="0"/>
        <v>168959309</v>
      </c>
      <c r="G10" s="15"/>
      <c r="H10" s="15">
        <f t="shared" si="1"/>
        <v>168959309</v>
      </c>
    </row>
    <row r="11" spans="2:8" x14ac:dyDescent="0.45">
      <c r="B11" s="16" t="s">
        <v>14</v>
      </c>
      <c r="C11" s="17">
        <v>30836566</v>
      </c>
      <c r="D11" s="17">
        <v>0</v>
      </c>
      <c r="E11" s="17">
        <v>0</v>
      </c>
      <c r="F11" s="17">
        <f t="shared" si="0"/>
        <v>30836566</v>
      </c>
      <c r="G11" s="17"/>
      <c r="H11" s="17">
        <f t="shared" si="1"/>
        <v>30836566</v>
      </c>
    </row>
    <row r="12" spans="2:8" x14ac:dyDescent="0.45">
      <c r="B12" s="16" t="s">
        <v>15</v>
      </c>
      <c r="C12" s="17">
        <v>1371200</v>
      </c>
      <c r="D12" s="17">
        <v>0</v>
      </c>
      <c r="E12" s="17">
        <v>0</v>
      </c>
      <c r="F12" s="17">
        <f t="shared" si="0"/>
        <v>1371200</v>
      </c>
      <c r="G12" s="17"/>
      <c r="H12" s="17">
        <f t="shared" si="1"/>
        <v>1371200</v>
      </c>
    </row>
    <row r="13" spans="2:8" x14ac:dyDescent="0.45">
      <c r="B13" s="16" t="s">
        <v>16</v>
      </c>
      <c r="C13" s="17">
        <v>0</v>
      </c>
      <c r="D13" s="17">
        <v>0</v>
      </c>
      <c r="E13" s="17">
        <v>0</v>
      </c>
      <c r="F13" s="17">
        <f t="shared" si="0"/>
        <v>0</v>
      </c>
      <c r="G13" s="17"/>
      <c r="H13" s="17">
        <f t="shared" si="1"/>
        <v>0</v>
      </c>
    </row>
    <row r="14" spans="2:8" x14ac:dyDescent="0.45">
      <c r="B14" s="16" t="s">
        <v>17</v>
      </c>
      <c r="C14" s="17">
        <v>0</v>
      </c>
      <c r="D14" s="17">
        <v>0</v>
      </c>
      <c r="E14" s="17">
        <v>0</v>
      </c>
      <c r="F14" s="17">
        <f t="shared" si="0"/>
        <v>0</v>
      </c>
      <c r="G14" s="17"/>
      <c r="H14" s="17">
        <f t="shared" si="1"/>
        <v>0</v>
      </c>
    </row>
    <row r="15" spans="2:8" x14ac:dyDescent="0.45">
      <c r="B15" s="16" t="s">
        <v>18</v>
      </c>
      <c r="C15" s="17">
        <v>0</v>
      </c>
      <c r="D15" s="17">
        <v>0</v>
      </c>
      <c r="E15" s="17">
        <v>0</v>
      </c>
      <c r="F15" s="17">
        <f t="shared" si="0"/>
        <v>0</v>
      </c>
      <c r="G15" s="17"/>
      <c r="H15" s="17">
        <f t="shared" si="1"/>
        <v>0</v>
      </c>
    </row>
    <row r="16" spans="2:8" x14ac:dyDescent="0.45">
      <c r="B16" s="16" t="s">
        <v>19</v>
      </c>
      <c r="C16" s="17">
        <v>0</v>
      </c>
      <c r="D16" s="17">
        <v>0</v>
      </c>
      <c r="E16" s="17">
        <v>0</v>
      </c>
      <c r="F16" s="17">
        <f t="shared" si="0"/>
        <v>0</v>
      </c>
      <c r="G16" s="17"/>
      <c r="H16" s="17">
        <f t="shared" si="1"/>
        <v>0</v>
      </c>
    </row>
    <row r="17" spans="2:8" x14ac:dyDescent="0.45">
      <c r="B17" s="11" t="s">
        <v>20</v>
      </c>
      <c r="C17" s="12">
        <f>+C18 +C21</f>
        <v>171597891</v>
      </c>
      <c r="D17" s="12">
        <f>+D18 +D21</f>
        <v>0</v>
      </c>
      <c r="E17" s="12">
        <f>+E18 +E21</f>
        <v>0</v>
      </c>
      <c r="F17" s="12">
        <f t="shared" si="0"/>
        <v>171597891</v>
      </c>
      <c r="G17" s="13">
        <f>+G18 +G21</f>
        <v>0</v>
      </c>
      <c r="H17" s="12">
        <f t="shared" si="1"/>
        <v>171597891</v>
      </c>
    </row>
    <row r="18" spans="2:8" x14ac:dyDescent="0.45">
      <c r="B18" s="11" t="s">
        <v>21</v>
      </c>
      <c r="C18" s="12">
        <f>+C19+C20</f>
        <v>156110978</v>
      </c>
      <c r="D18" s="12">
        <f>+D19+D20</f>
        <v>0</v>
      </c>
      <c r="E18" s="12">
        <f>+E19+E20</f>
        <v>0</v>
      </c>
      <c r="F18" s="12">
        <f t="shared" si="0"/>
        <v>156110978</v>
      </c>
      <c r="G18" s="13">
        <f>+G19+G20</f>
        <v>0</v>
      </c>
      <c r="H18" s="12">
        <f t="shared" si="1"/>
        <v>156110978</v>
      </c>
    </row>
    <row r="19" spans="2:8" x14ac:dyDescent="0.45">
      <c r="B19" s="14" t="s">
        <v>22</v>
      </c>
      <c r="C19" s="15">
        <v>123206</v>
      </c>
      <c r="D19" s="15">
        <v>0</v>
      </c>
      <c r="E19" s="15">
        <v>0</v>
      </c>
      <c r="F19" s="15">
        <f t="shared" si="0"/>
        <v>123206</v>
      </c>
      <c r="G19" s="15"/>
      <c r="H19" s="15">
        <f t="shared" si="1"/>
        <v>123206</v>
      </c>
    </row>
    <row r="20" spans="2:8" x14ac:dyDescent="0.45">
      <c r="B20" s="16" t="s">
        <v>23</v>
      </c>
      <c r="C20" s="17">
        <v>155987772</v>
      </c>
      <c r="D20" s="17">
        <v>0</v>
      </c>
      <c r="E20" s="17">
        <v>0</v>
      </c>
      <c r="F20" s="17">
        <f t="shared" si="0"/>
        <v>155987772</v>
      </c>
      <c r="G20" s="17"/>
      <c r="H20" s="17">
        <f t="shared" si="1"/>
        <v>155987772</v>
      </c>
    </row>
    <row r="21" spans="2:8" x14ac:dyDescent="0.45">
      <c r="B21" s="11" t="s">
        <v>24</v>
      </c>
      <c r="C21" s="12">
        <f>+C22+C23+C24+C25+C26+C27+C28+C29+C30+C31-ABS(C32)</f>
        <v>15486913</v>
      </c>
      <c r="D21" s="12">
        <f>+D22+D23+D24+D25+D26+D27+D28+D29+D30+D31-ABS(D32)</f>
        <v>0</v>
      </c>
      <c r="E21" s="12">
        <f>+E22+E23+E24+E25+E26+E27+E28+E29+E30+E31-ABS(E32)</f>
        <v>0</v>
      </c>
      <c r="F21" s="12">
        <f t="shared" si="0"/>
        <v>15486913</v>
      </c>
      <c r="G21" s="13">
        <f>+G22+G23+G24+G25+G26+G27+G28+G29+G30+G31-ABS(G32)</f>
        <v>0</v>
      </c>
      <c r="H21" s="12">
        <f t="shared" si="1"/>
        <v>15486913</v>
      </c>
    </row>
    <row r="22" spans="2:8" x14ac:dyDescent="0.45">
      <c r="B22" s="16" t="s">
        <v>23</v>
      </c>
      <c r="C22" s="17">
        <v>2550031</v>
      </c>
      <c r="D22" s="17">
        <v>0</v>
      </c>
      <c r="E22" s="17">
        <v>0</v>
      </c>
      <c r="F22" s="17">
        <f t="shared" si="0"/>
        <v>2550031</v>
      </c>
      <c r="G22" s="17"/>
      <c r="H22" s="17">
        <f t="shared" si="1"/>
        <v>2550031</v>
      </c>
    </row>
    <row r="23" spans="2:8" x14ac:dyDescent="0.45">
      <c r="B23" s="16" t="s">
        <v>25</v>
      </c>
      <c r="C23" s="17">
        <v>3464095</v>
      </c>
      <c r="D23" s="17">
        <v>0</v>
      </c>
      <c r="E23" s="17">
        <v>0</v>
      </c>
      <c r="F23" s="17">
        <f t="shared" si="0"/>
        <v>3464095</v>
      </c>
      <c r="G23" s="17"/>
      <c r="H23" s="17">
        <f t="shared" si="1"/>
        <v>3464095</v>
      </c>
    </row>
    <row r="24" spans="2:8" x14ac:dyDescent="0.45">
      <c r="B24" s="16" t="s">
        <v>26</v>
      </c>
      <c r="C24" s="17">
        <v>41837</v>
      </c>
      <c r="D24" s="17">
        <v>0</v>
      </c>
      <c r="E24" s="17">
        <v>0</v>
      </c>
      <c r="F24" s="17">
        <f t="shared" si="0"/>
        <v>41837</v>
      </c>
      <c r="G24" s="17"/>
      <c r="H24" s="17">
        <f t="shared" si="1"/>
        <v>41837</v>
      </c>
    </row>
    <row r="25" spans="2:8" x14ac:dyDescent="0.45">
      <c r="B25" s="16" t="s">
        <v>27</v>
      </c>
      <c r="C25" s="17">
        <v>1380136</v>
      </c>
      <c r="D25" s="17">
        <v>0</v>
      </c>
      <c r="E25" s="17">
        <v>0</v>
      </c>
      <c r="F25" s="17">
        <f t="shared" si="0"/>
        <v>1380136</v>
      </c>
      <c r="G25" s="17"/>
      <c r="H25" s="17">
        <f t="shared" si="1"/>
        <v>1380136</v>
      </c>
    </row>
    <row r="26" spans="2:8" x14ac:dyDescent="0.45">
      <c r="B26" s="16" t="s">
        <v>28</v>
      </c>
      <c r="C26" s="17">
        <v>2899239</v>
      </c>
      <c r="D26" s="17">
        <v>0</v>
      </c>
      <c r="E26" s="17">
        <v>0</v>
      </c>
      <c r="F26" s="17">
        <f t="shared" si="0"/>
        <v>2899239</v>
      </c>
      <c r="G26" s="17"/>
      <c r="H26" s="17">
        <f t="shared" si="1"/>
        <v>2899239</v>
      </c>
    </row>
    <row r="27" spans="2:8" x14ac:dyDescent="0.45">
      <c r="B27" s="16" t="s">
        <v>29</v>
      </c>
      <c r="C27" s="17">
        <v>259392</v>
      </c>
      <c r="D27" s="17">
        <v>0</v>
      </c>
      <c r="E27" s="17">
        <v>0</v>
      </c>
      <c r="F27" s="17">
        <f t="shared" si="0"/>
        <v>259392</v>
      </c>
      <c r="G27" s="17"/>
      <c r="H27" s="17">
        <f t="shared" si="1"/>
        <v>259392</v>
      </c>
    </row>
    <row r="28" spans="2:8" x14ac:dyDescent="0.45">
      <c r="B28" s="16" t="s">
        <v>30</v>
      </c>
      <c r="C28" s="17">
        <v>0</v>
      </c>
      <c r="D28" s="17">
        <v>0</v>
      </c>
      <c r="E28" s="17">
        <v>0</v>
      </c>
      <c r="F28" s="17">
        <f t="shared" si="0"/>
        <v>0</v>
      </c>
      <c r="G28" s="17"/>
      <c r="H28" s="17">
        <f t="shared" si="1"/>
        <v>0</v>
      </c>
    </row>
    <row r="29" spans="2:8" x14ac:dyDescent="0.45">
      <c r="B29" s="16" t="s">
        <v>31</v>
      </c>
      <c r="C29" s="17">
        <v>0</v>
      </c>
      <c r="D29" s="17">
        <v>0</v>
      </c>
      <c r="E29" s="17">
        <v>0</v>
      </c>
      <c r="F29" s="17">
        <f t="shared" si="0"/>
        <v>0</v>
      </c>
      <c r="G29" s="17"/>
      <c r="H29" s="17">
        <f t="shared" si="1"/>
        <v>0</v>
      </c>
    </row>
    <row r="30" spans="2:8" x14ac:dyDescent="0.45">
      <c r="B30" s="16" t="s">
        <v>32</v>
      </c>
      <c r="C30" s="17">
        <v>4833123</v>
      </c>
      <c r="D30" s="17">
        <v>0</v>
      </c>
      <c r="E30" s="17">
        <v>0</v>
      </c>
      <c r="F30" s="17">
        <f t="shared" si="0"/>
        <v>4833123</v>
      </c>
      <c r="G30" s="17"/>
      <c r="H30" s="17">
        <f t="shared" si="1"/>
        <v>4833123</v>
      </c>
    </row>
    <row r="31" spans="2:8" x14ac:dyDescent="0.45">
      <c r="B31" s="16" t="s">
        <v>33</v>
      </c>
      <c r="C31" s="17">
        <v>59060</v>
      </c>
      <c r="D31" s="17">
        <v>0</v>
      </c>
      <c r="E31" s="17">
        <v>0</v>
      </c>
      <c r="F31" s="17">
        <f t="shared" si="0"/>
        <v>59060</v>
      </c>
      <c r="G31" s="17"/>
      <c r="H31" s="17">
        <f t="shared" si="1"/>
        <v>59060</v>
      </c>
    </row>
    <row r="32" spans="2:8" x14ac:dyDescent="0.45">
      <c r="B32" s="16" t="s">
        <v>19</v>
      </c>
      <c r="C32" s="17">
        <v>0</v>
      </c>
      <c r="D32" s="17">
        <v>0</v>
      </c>
      <c r="E32" s="17">
        <v>0</v>
      </c>
      <c r="F32" s="17">
        <f t="shared" si="0"/>
        <v>0</v>
      </c>
      <c r="G32" s="17"/>
      <c r="H32" s="17">
        <f t="shared" si="1"/>
        <v>0</v>
      </c>
    </row>
    <row r="33" spans="2:8" x14ac:dyDescent="0.45">
      <c r="B33" s="11" t="s">
        <v>34</v>
      </c>
      <c r="C33" s="12">
        <f>+C9 +C17</f>
        <v>372764966</v>
      </c>
      <c r="D33" s="12">
        <f>+D9 +D17</f>
        <v>0</v>
      </c>
      <c r="E33" s="12">
        <f>+E9 +E17</f>
        <v>0</v>
      </c>
      <c r="F33" s="12">
        <f t="shared" si="0"/>
        <v>372764966</v>
      </c>
      <c r="G33" s="13">
        <f>+G9 +G17</f>
        <v>0</v>
      </c>
      <c r="H33" s="12">
        <f t="shared" si="1"/>
        <v>372764966</v>
      </c>
    </row>
    <row r="34" spans="2:8" x14ac:dyDescent="0.45">
      <c r="B34" s="9" t="s">
        <v>35</v>
      </c>
      <c r="C34" s="10"/>
      <c r="D34" s="10"/>
      <c r="E34" s="10"/>
      <c r="F34" s="10"/>
      <c r="G34" s="10"/>
      <c r="H34" s="10"/>
    </row>
    <row r="35" spans="2:8" x14ac:dyDescent="0.45">
      <c r="B35" s="11" t="s">
        <v>36</v>
      </c>
      <c r="C35" s="12">
        <f>+C36+C37+C38+C39+C40+C41+C42+C43</f>
        <v>9480376</v>
      </c>
      <c r="D35" s="12">
        <f>+D36+D37+D38+D39+D40+D41+D42+D43</f>
        <v>0</v>
      </c>
      <c r="E35" s="12">
        <f>+E36+E37+E38+E39+E40+E41+E42+E43</f>
        <v>0</v>
      </c>
      <c r="F35" s="12">
        <f t="shared" si="0"/>
        <v>9480376</v>
      </c>
      <c r="G35" s="13">
        <f>+G36+G37+G38+G39+G40+G41+G42+G43</f>
        <v>0</v>
      </c>
      <c r="H35" s="12">
        <f t="shared" si="1"/>
        <v>9480376</v>
      </c>
    </row>
    <row r="36" spans="2:8" x14ac:dyDescent="0.45">
      <c r="B36" s="16" t="s">
        <v>37</v>
      </c>
      <c r="C36" s="17">
        <v>7266485</v>
      </c>
      <c r="D36" s="17">
        <v>0</v>
      </c>
      <c r="E36" s="17">
        <v>0</v>
      </c>
      <c r="F36" s="17">
        <f t="shared" si="0"/>
        <v>7266485</v>
      </c>
      <c r="G36" s="17"/>
      <c r="H36" s="17">
        <f t="shared" si="1"/>
        <v>7266485</v>
      </c>
    </row>
    <row r="37" spans="2:8" x14ac:dyDescent="0.45">
      <c r="B37" s="16" t="s">
        <v>38</v>
      </c>
      <c r="C37" s="17">
        <v>0</v>
      </c>
      <c r="D37" s="17">
        <v>0</v>
      </c>
      <c r="E37" s="17">
        <v>0</v>
      </c>
      <c r="F37" s="17">
        <f t="shared" si="0"/>
        <v>0</v>
      </c>
      <c r="G37" s="17"/>
      <c r="H37" s="17">
        <f t="shared" si="1"/>
        <v>0</v>
      </c>
    </row>
    <row r="38" spans="2:8" x14ac:dyDescent="0.45">
      <c r="B38" s="16" t="s">
        <v>39</v>
      </c>
      <c r="C38" s="17">
        <v>0</v>
      </c>
      <c r="D38" s="17">
        <v>0</v>
      </c>
      <c r="E38" s="17">
        <v>0</v>
      </c>
      <c r="F38" s="17">
        <f t="shared" si="0"/>
        <v>0</v>
      </c>
      <c r="G38" s="17"/>
      <c r="H38" s="17">
        <f t="shared" si="1"/>
        <v>0</v>
      </c>
    </row>
    <row r="39" spans="2:8" x14ac:dyDescent="0.45">
      <c r="B39" s="16" t="s">
        <v>40</v>
      </c>
      <c r="C39" s="17">
        <v>0</v>
      </c>
      <c r="D39" s="17">
        <v>0</v>
      </c>
      <c r="E39" s="17">
        <v>0</v>
      </c>
      <c r="F39" s="17">
        <f t="shared" si="0"/>
        <v>0</v>
      </c>
      <c r="G39" s="17"/>
      <c r="H39" s="17">
        <f t="shared" si="1"/>
        <v>0</v>
      </c>
    </row>
    <row r="40" spans="2:8" x14ac:dyDescent="0.45">
      <c r="B40" s="16" t="s">
        <v>41</v>
      </c>
      <c r="C40" s="17">
        <v>0</v>
      </c>
      <c r="D40" s="17">
        <v>0</v>
      </c>
      <c r="E40" s="17">
        <v>0</v>
      </c>
      <c r="F40" s="17">
        <f t="shared" si="0"/>
        <v>0</v>
      </c>
      <c r="G40" s="17"/>
      <c r="H40" s="17">
        <f t="shared" si="1"/>
        <v>0</v>
      </c>
    </row>
    <row r="41" spans="2:8" x14ac:dyDescent="0.45">
      <c r="B41" s="16" t="s">
        <v>42</v>
      </c>
      <c r="C41" s="17">
        <v>730513</v>
      </c>
      <c r="D41" s="17">
        <v>0</v>
      </c>
      <c r="E41" s="17">
        <v>0</v>
      </c>
      <c r="F41" s="17">
        <f t="shared" si="0"/>
        <v>730513</v>
      </c>
      <c r="G41" s="17"/>
      <c r="H41" s="17">
        <f t="shared" si="1"/>
        <v>730513</v>
      </c>
    </row>
    <row r="42" spans="2:8" x14ac:dyDescent="0.45">
      <c r="B42" s="16" t="s">
        <v>43</v>
      </c>
      <c r="C42" s="17">
        <v>6840</v>
      </c>
      <c r="D42" s="17">
        <v>0</v>
      </c>
      <c r="E42" s="17">
        <v>0</v>
      </c>
      <c r="F42" s="17">
        <f t="shared" si="0"/>
        <v>6840</v>
      </c>
      <c r="G42" s="17"/>
      <c r="H42" s="17">
        <f t="shared" si="1"/>
        <v>6840</v>
      </c>
    </row>
    <row r="43" spans="2:8" x14ac:dyDescent="0.45">
      <c r="B43" s="16" t="s">
        <v>44</v>
      </c>
      <c r="C43" s="17">
        <v>1476538</v>
      </c>
      <c r="D43" s="17">
        <v>0</v>
      </c>
      <c r="E43" s="17">
        <v>0</v>
      </c>
      <c r="F43" s="17">
        <f t="shared" si="0"/>
        <v>1476538</v>
      </c>
      <c r="G43" s="17"/>
      <c r="H43" s="17">
        <f t="shared" si="1"/>
        <v>1476538</v>
      </c>
    </row>
    <row r="44" spans="2:8" x14ac:dyDescent="0.45">
      <c r="B44" s="11" t="s">
        <v>45</v>
      </c>
      <c r="C44" s="12">
        <f>+C45+C46</f>
        <v>0</v>
      </c>
      <c r="D44" s="12">
        <f>+D45+D46</f>
        <v>0</v>
      </c>
      <c r="E44" s="12">
        <f>+E45+E46</f>
        <v>0</v>
      </c>
      <c r="F44" s="12">
        <f t="shared" si="0"/>
        <v>0</v>
      </c>
      <c r="G44" s="13">
        <f>+G45+G46</f>
        <v>0</v>
      </c>
      <c r="H44" s="12">
        <f t="shared" si="1"/>
        <v>0</v>
      </c>
    </row>
    <row r="45" spans="2:8" x14ac:dyDescent="0.45">
      <c r="B45" s="14" t="s">
        <v>46</v>
      </c>
      <c r="C45" s="15">
        <v>0</v>
      </c>
      <c r="D45" s="15">
        <v>0</v>
      </c>
      <c r="E45" s="15">
        <v>0</v>
      </c>
      <c r="F45" s="15">
        <f t="shared" si="0"/>
        <v>0</v>
      </c>
      <c r="G45" s="15"/>
      <c r="H45" s="15">
        <f t="shared" si="1"/>
        <v>0</v>
      </c>
    </row>
    <row r="46" spans="2:8" x14ac:dyDescent="0.45">
      <c r="B46" s="16" t="s">
        <v>47</v>
      </c>
      <c r="C46" s="17">
        <v>0</v>
      </c>
      <c r="D46" s="17">
        <v>0</v>
      </c>
      <c r="E46" s="17">
        <v>0</v>
      </c>
      <c r="F46" s="17">
        <f t="shared" si="0"/>
        <v>0</v>
      </c>
      <c r="G46" s="17"/>
      <c r="H46" s="17">
        <f t="shared" si="1"/>
        <v>0</v>
      </c>
    </row>
    <row r="47" spans="2:8" x14ac:dyDescent="0.45">
      <c r="B47" s="11" t="s">
        <v>48</v>
      </c>
      <c r="C47" s="12">
        <f>+C35 +C44</f>
        <v>9480376</v>
      </c>
      <c r="D47" s="12">
        <f>+D35 +D44</f>
        <v>0</v>
      </c>
      <c r="E47" s="12">
        <f>+E35 +E44</f>
        <v>0</v>
      </c>
      <c r="F47" s="12">
        <f t="shared" si="0"/>
        <v>9480376</v>
      </c>
      <c r="G47" s="13">
        <f>+G35 +G44</f>
        <v>0</v>
      </c>
      <c r="H47" s="12">
        <f t="shared" si="1"/>
        <v>9480376</v>
      </c>
    </row>
    <row r="48" spans="2:8" x14ac:dyDescent="0.45">
      <c r="B48" s="9" t="s">
        <v>49</v>
      </c>
      <c r="C48" s="10"/>
      <c r="D48" s="10"/>
      <c r="E48" s="10"/>
      <c r="F48" s="10"/>
      <c r="G48" s="10"/>
      <c r="H48" s="10"/>
    </row>
    <row r="49" spans="2:8" x14ac:dyDescent="0.45">
      <c r="B49" s="14" t="s">
        <v>50</v>
      </c>
      <c r="C49" s="15">
        <v>46142192</v>
      </c>
      <c r="D49" s="15">
        <v>0</v>
      </c>
      <c r="E49" s="15">
        <v>0</v>
      </c>
      <c r="F49" s="15">
        <f t="shared" si="0"/>
        <v>46142192</v>
      </c>
      <c r="G49" s="15"/>
      <c r="H49" s="15">
        <f t="shared" si="1"/>
        <v>46142192</v>
      </c>
    </row>
    <row r="50" spans="2:8" x14ac:dyDescent="0.45">
      <c r="B50" s="16" t="s">
        <v>51</v>
      </c>
      <c r="C50" s="17">
        <v>95605241</v>
      </c>
      <c r="D50" s="17">
        <v>0</v>
      </c>
      <c r="E50" s="17">
        <v>0</v>
      </c>
      <c r="F50" s="17">
        <f t="shared" si="0"/>
        <v>95605241</v>
      </c>
      <c r="G50" s="17"/>
      <c r="H50" s="17">
        <f t="shared" si="1"/>
        <v>95605241</v>
      </c>
    </row>
    <row r="51" spans="2:8" x14ac:dyDescent="0.45">
      <c r="B51" s="16" t="s">
        <v>52</v>
      </c>
      <c r="C51" s="17">
        <f>+C52</f>
        <v>4833123</v>
      </c>
      <c r="D51" s="17">
        <f>+D52</f>
        <v>0</v>
      </c>
      <c r="E51" s="17">
        <f>+E52</f>
        <v>0</v>
      </c>
      <c r="F51" s="17">
        <f t="shared" si="0"/>
        <v>4833123</v>
      </c>
      <c r="G51" s="18">
        <f>+G52</f>
        <v>0</v>
      </c>
      <c r="H51" s="17">
        <f t="shared" si="1"/>
        <v>4833123</v>
      </c>
    </row>
    <row r="52" spans="2:8" x14ac:dyDescent="0.45">
      <c r="B52" s="16" t="s">
        <v>53</v>
      </c>
      <c r="C52" s="17">
        <v>4833123</v>
      </c>
      <c r="D52" s="17">
        <v>0</v>
      </c>
      <c r="E52" s="17">
        <v>0</v>
      </c>
      <c r="F52" s="17">
        <f t="shared" si="0"/>
        <v>4833123</v>
      </c>
      <c r="G52" s="17"/>
      <c r="H52" s="17">
        <f t="shared" si="1"/>
        <v>4833123</v>
      </c>
    </row>
    <row r="53" spans="2:8" x14ac:dyDescent="0.45">
      <c r="B53" s="16" t="s">
        <v>54</v>
      </c>
      <c r="C53" s="17">
        <v>216704034</v>
      </c>
      <c r="D53" s="17">
        <v>0</v>
      </c>
      <c r="E53" s="17">
        <v>0</v>
      </c>
      <c r="F53" s="17">
        <f t="shared" si="0"/>
        <v>216704034</v>
      </c>
      <c r="G53" s="17"/>
      <c r="H53" s="17">
        <f t="shared" si="1"/>
        <v>216704034</v>
      </c>
    </row>
    <row r="54" spans="2:8" x14ac:dyDescent="0.45">
      <c r="B54" s="19" t="s">
        <v>55</v>
      </c>
      <c r="C54" s="20">
        <v>2808408</v>
      </c>
      <c r="D54" s="20">
        <v>0</v>
      </c>
      <c r="E54" s="20">
        <v>0</v>
      </c>
      <c r="F54" s="20">
        <f t="shared" si="0"/>
        <v>2808408</v>
      </c>
      <c r="G54" s="20"/>
      <c r="H54" s="20">
        <f t="shared" si="1"/>
        <v>2808408</v>
      </c>
    </row>
    <row r="55" spans="2:8" x14ac:dyDescent="0.45">
      <c r="B55" s="11" t="s">
        <v>56</v>
      </c>
      <c r="C55" s="12">
        <f>+C49 +C50 +C51 +C53</f>
        <v>363284590</v>
      </c>
      <c r="D55" s="12">
        <f>+D49 +D50 +D51 +D53</f>
        <v>0</v>
      </c>
      <c r="E55" s="12">
        <f>+E49 +E50 +E51 +E53</f>
        <v>0</v>
      </c>
      <c r="F55" s="12">
        <f t="shared" si="0"/>
        <v>363284590</v>
      </c>
      <c r="G55" s="13">
        <f>+G49 +G50 +G51 +G53</f>
        <v>0</v>
      </c>
      <c r="H55" s="12">
        <f t="shared" si="1"/>
        <v>363284590</v>
      </c>
    </row>
    <row r="56" spans="2:8" x14ac:dyDescent="0.45">
      <c r="B56" s="9" t="s">
        <v>57</v>
      </c>
      <c r="C56" s="10">
        <f>+C47 +C55</f>
        <v>372764966</v>
      </c>
      <c r="D56" s="10">
        <f>+D47 +D55</f>
        <v>0</v>
      </c>
      <c r="E56" s="10">
        <f>+E47 +E55</f>
        <v>0</v>
      </c>
      <c r="F56" s="10">
        <f t="shared" si="0"/>
        <v>372764966</v>
      </c>
      <c r="G56" s="13">
        <f>+G47 +G55</f>
        <v>0</v>
      </c>
      <c r="H56" s="10">
        <f t="shared" si="1"/>
        <v>372764966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2024-05-23T05:41:30Z</dcterms:created>
  <dcterms:modified xsi:type="dcterms:W3CDTF">2024-05-23T05:41:30Z</dcterms:modified>
</cp:coreProperties>
</file>